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'신용카드사용내역'!$A$2:$F$22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<sst xmlns="http://schemas.openxmlformats.org/spreadsheetml/2006/main" count="58" uniqueCount="31">
  <si>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(건당 50만원이상 업무추진비, 건당 100만원 이상 업무추진비 이외 경비 사용내역) </t>
  </si>
  <si>
    <t>합             계</t>
  </si>
  <si>
    <t>비고</t>
  </si>
  <si>
    <t>비 고</t>
  </si>
  <si>
    <t>내                   역</t>
  </si>
  <si>
    <t>업무협의</t>
  </si>
  <si>
    <t>구    분</t>
  </si>
  <si>
    <t>사용일자</t>
  </si>
  <si>
    <t>건   수</t>
  </si>
  <si>
    <t>물품구입  등</t>
  </si>
  <si>
    <t>금   액</t>
  </si>
  <si>
    <t>물품구입 등</t>
  </si>
  <si>
    <t>업무추진비 등</t>
  </si>
  <si>
    <t>업무추진 등</t>
  </si>
  <si>
    <t>해당없음</t>
  </si>
  <si>
    <t>합   계</t>
  </si>
  <si>
    <t>소   계</t>
  </si>
  <si>
    <t xml:space="preserve">  ② 물품구입등</t>
  </si>
  <si>
    <t xml:space="preserve">  ① 업무추진 등</t>
  </si>
  <si>
    <t>□ 유형별 집행내역</t>
  </si>
  <si>
    <t>□ 세부 집행내역</t>
  </si>
  <si>
    <t>(단위 : 원)</t>
  </si>
  <si>
    <t xml:space="preserve">신용카드 사용내역 
</t>
  </si>
  <si>
    <t>현금영수증 사용 내역</t>
  </si>
  <si>
    <t>유                          형</t>
  </si>
  <si>
    <t>내               역</t>
  </si>
  <si>
    <t xml:space="preserve">2017년 2월 </t>
  </si>
  <si>
    <t>2017년  2월</t>
  </si>
  <si>
    <t>2016학년도 3차 도서구입비 지급</t>
  </si>
  <si>
    <t xml:space="preserve">1월 돌봄교실 급간식비 지급 </t>
  </si>
  <si>
    <t>도서관 서가교체와 장서 점검기 구입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</si>
</sst>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9"/>
      <color indexed="8"/>
      <name val="함초롬바탕 확장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4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9" fillId="24" borderId="15" xfId="306" applyNumberFormat="1" applyFont="1" applyFill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/>
    </xf>
    <xf numFmtId="0" fontId="26" fillId="26" borderId="11" xfId="0" applyNumberFormat="1" applyFont="1" applyFill="1" applyBorder="1" applyAlignment="1">
      <alignment horizontal="center" vertical="center" wrapText="1"/>
    </xf>
    <xf numFmtId="14" fontId="26" fillId="26" borderId="10" xfId="0" applyNumberFormat="1" applyFont="1" applyFill="1" applyBorder="1" applyAlignment="1" applyProtection="1">
      <alignment horizontal="center" vertical="center" shrinkToFit="1"/>
      <protection/>
    </xf>
    <xf numFmtId="0" fontId="26" fillId="26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6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5" borderId="10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14" fontId="30" fillId="0" borderId="10" xfId="0" applyNumberFormat="1" applyFont="1" applyBorder="1" applyAlignment="1">
      <alignment horizontal="center" vertical="center"/>
    </xf>
    <xf numFmtId="14" fontId="30" fillId="0" borderId="16" xfId="0" applyNumberFormat="1" applyFont="1" applyFill="1" applyBorder="1" applyAlignment="1" applyProtection="1">
      <alignment horizontal="center" vertical="center" wrapText="1"/>
      <protection/>
    </xf>
    <xf numFmtId="41" fontId="31" fillId="11" borderId="10" xfId="48" applyNumberFormat="1" applyFont="1" applyFill="1" applyBorder="1" applyAlignment="1">
      <alignment vertical="center"/>
    </xf>
    <xf numFmtId="41" fontId="31" fillId="5" borderId="10" xfId="48" applyNumberFormat="1" applyFont="1" applyFill="1" applyBorder="1" applyAlignment="1">
      <alignment horizontal="center" vertical="center"/>
    </xf>
    <xf numFmtId="41" fontId="31" fillId="6" borderId="10" xfId="48" applyNumberFormat="1" applyFont="1" applyFill="1" applyBorder="1" applyAlignment="1">
      <alignment horizontal="center" vertical="center"/>
    </xf>
    <xf numFmtId="0" fontId="29" fillId="24" borderId="17" xfId="306" applyNumberFormat="1" applyFont="1" applyFill="1" applyBorder="1" applyAlignment="1" applyProtection="1">
      <alignment horizontal="center" vertical="center" wrapText="1"/>
      <protection/>
    </xf>
    <xf numFmtId="0" fontId="29" fillId="24" borderId="18" xfId="306" applyNumberFormat="1" applyFont="1" applyFill="1" applyBorder="1" applyAlignment="1" applyProtection="1">
      <alignment horizontal="center" vertical="center" wrapText="1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5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25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6" borderId="12" xfId="0" applyNumberFormat="1" applyFont="1" applyFill="1" applyBorder="1" applyAlignment="1">
      <alignment horizontal="center" vertical="center" shrinkToFit="1"/>
    </xf>
    <xf numFmtId="0" fontId="26" fillId="26" borderId="13" xfId="0" applyNumberFormat="1" applyFont="1" applyFill="1" applyBorder="1" applyAlignment="1">
      <alignment horizontal="center" vertical="center" shrinkToFi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K23" sqref="K23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7" t="s">
        <v>23</v>
      </c>
      <c r="B1" s="77"/>
      <c r="C1" s="77"/>
      <c r="D1" s="77"/>
      <c r="E1" s="77"/>
      <c r="F1" s="77"/>
      <c r="G1" s="1"/>
      <c r="S1" s="2"/>
    </row>
    <row r="2" spans="1:19" ht="27" customHeight="1">
      <c r="A2" s="77"/>
      <c r="B2" s="77"/>
      <c r="C2" s="77"/>
      <c r="D2" s="77"/>
      <c r="E2" s="77"/>
      <c r="F2" s="77"/>
      <c r="G2" s="1"/>
      <c r="S2" s="2"/>
    </row>
    <row r="3" spans="1:6" ht="27" customHeight="1">
      <c r="A3" s="75" t="s">
        <v>0</v>
      </c>
      <c r="B3" s="75"/>
      <c r="C3" s="75"/>
      <c r="D3" s="75"/>
      <c r="E3" s="75"/>
      <c r="F3" s="75"/>
    </row>
    <row r="4" spans="1:19" ht="20.25" customHeight="1">
      <c r="A4" s="73" t="s">
        <v>27</v>
      </c>
      <c r="B4" s="73"/>
      <c r="C4" s="73"/>
      <c r="D4" s="73"/>
      <c r="E4" s="73"/>
      <c r="F4" s="73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7" t="s">
        <v>19</v>
      </c>
      <c r="B6" s="67"/>
      <c r="C6" s="67"/>
      <c r="D6" s="67"/>
      <c r="E6" s="67"/>
      <c r="F6" s="67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21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80" t="s">
        <v>24</v>
      </c>
      <c r="B8" s="80"/>
      <c r="C8" s="80"/>
      <c r="D8" s="56" t="s">
        <v>8</v>
      </c>
      <c r="E8" s="56" t="s">
        <v>10</v>
      </c>
      <c r="F8" s="56" t="s">
        <v>2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8" t="s">
        <v>18</v>
      </c>
      <c r="B9" s="88"/>
      <c r="C9" s="88"/>
      <c r="D9" s="11">
        <v>0</v>
      </c>
      <c r="E9" s="52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8" t="s">
        <v>17</v>
      </c>
      <c r="B10" s="88"/>
      <c r="C10" s="88"/>
      <c r="D10" s="11">
        <v>0</v>
      </c>
      <c r="E10" s="52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84" t="s">
        <v>1</v>
      </c>
      <c r="B11" s="84"/>
      <c r="C11" s="84"/>
      <c r="D11" s="14"/>
      <c r="E11" s="55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7" t="s">
        <v>20</v>
      </c>
      <c r="B13" s="67"/>
      <c r="C13" s="67"/>
      <c r="D13" s="67"/>
      <c r="E13" s="67"/>
      <c r="F13" s="67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21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6" t="s">
        <v>6</v>
      </c>
      <c r="B15" s="56" t="s">
        <v>7</v>
      </c>
      <c r="C15" s="80" t="s">
        <v>25</v>
      </c>
      <c r="D15" s="80"/>
      <c r="E15" s="56" t="s">
        <v>10</v>
      </c>
      <c r="F15" s="56" t="s">
        <v>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9" t="s">
        <v>5</v>
      </c>
      <c r="B16" s="18"/>
      <c r="C16" s="87"/>
      <c r="D16" s="87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9"/>
      <c r="B17" s="18"/>
      <c r="C17" s="85"/>
      <c r="D17" s="86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9"/>
      <c r="B18" s="18"/>
      <c r="C18" s="87"/>
      <c r="D18" s="87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16</v>
      </c>
      <c r="B19" s="21"/>
      <c r="C19" s="82">
        <f>COUNTA(C16:C18)</f>
        <v>0</v>
      </c>
      <c r="D19" s="83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12</v>
      </c>
      <c r="B20" s="25"/>
      <c r="C20" s="90" t="s">
        <v>14</v>
      </c>
      <c r="D20" s="91"/>
      <c r="E20" s="52">
        <f>E34</f>
        <v>0</v>
      </c>
      <c r="F20" s="26"/>
    </row>
    <row r="21" spans="1:6" s="8" customFormat="1" ht="27.75" customHeight="1">
      <c r="A21" s="49" t="s">
        <v>16</v>
      </c>
      <c r="B21" s="50"/>
      <c r="C21" s="92"/>
      <c r="D21" s="93"/>
      <c r="E21" s="53">
        <f>SUM(E20)</f>
        <v>0</v>
      </c>
      <c r="F21" s="51"/>
    </row>
    <row r="22" spans="1:6" s="8" customFormat="1" ht="27.75" customHeight="1">
      <c r="A22" s="24" t="s">
        <v>11</v>
      </c>
      <c r="B22" s="25"/>
      <c r="C22" s="90" t="s">
        <v>14</v>
      </c>
      <c r="D22" s="91"/>
      <c r="E22" s="52"/>
      <c r="F22" s="26"/>
    </row>
    <row r="23" spans="1:6" s="8" customFormat="1" ht="27.75" customHeight="1">
      <c r="A23" s="49" t="s">
        <v>16</v>
      </c>
      <c r="B23" s="50"/>
      <c r="C23" s="92"/>
      <c r="D23" s="93"/>
      <c r="E23" s="53">
        <f>SUM(E22:E22)</f>
        <v>0</v>
      </c>
      <c r="F23" s="51"/>
    </row>
    <row r="24" spans="1:18" s="4" customFormat="1" ht="29.25" customHeight="1">
      <c r="A24" s="27" t="s">
        <v>15</v>
      </c>
      <c r="B24" s="28"/>
      <c r="C24" s="81"/>
      <c r="D24" s="81"/>
      <c r="E24" s="54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1"/>
  <sheetViews>
    <sheetView tabSelected="1" defaultGridColor="0" zoomScaleSheetLayoutView="100" colorId="22" workbookViewId="0" topLeftCell="A4">
      <selection activeCell="C12" sqref="C12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72" t="s">
        <v>22</v>
      </c>
      <c r="B2" s="72"/>
      <c r="C2" s="72"/>
      <c r="D2" s="72"/>
      <c r="E2" s="72"/>
      <c r="F2" s="72"/>
      <c r="R2" s="2"/>
    </row>
    <row r="3" spans="1:18" ht="27" customHeight="1">
      <c r="A3" s="76"/>
      <c r="B3" s="77"/>
      <c r="C3" s="77"/>
      <c r="D3" s="77"/>
      <c r="E3" s="77"/>
      <c r="F3" s="77"/>
      <c r="R3" s="2"/>
    </row>
    <row r="4" spans="1:18" ht="27" customHeight="1">
      <c r="A4" s="75" t="s">
        <v>0</v>
      </c>
      <c r="B4" s="75"/>
      <c r="C4" s="75"/>
      <c r="D4" s="75"/>
      <c r="E4" s="75"/>
      <c r="F4" s="75"/>
      <c r="R4" s="2"/>
    </row>
    <row r="5" spans="1:18" ht="27" customHeight="1">
      <c r="A5" s="73" t="s">
        <v>26</v>
      </c>
      <c r="B5" s="73"/>
      <c r="C5" s="73"/>
      <c r="D5" s="73"/>
      <c r="E5" s="73"/>
      <c r="F5" s="73"/>
      <c r="R5" s="2"/>
    </row>
    <row r="6" spans="1:6" ht="27" customHeight="1">
      <c r="A6" s="67" t="s">
        <v>19</v>
      </c>
      <c r="B6" s="67"/>
      <c r="C6" s="67"/>
      <c r="D6" s="67"/>
      <c r="E6" s="67"/>
      <c r="F6" s="67"/>
    </row>
    <row r="7" spans="1:17" s="6" customFormat="1" ht="27" customHeight="1">
      <c r="A7" s="9"/>
      <c r="B7" s="9"/>
      <c r="C7" s="9"/>
      <c r="D7" s="9"/>
      <c r="E7" s="9"/>
      <c r="F7" s="29" t="s">
        <v>21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8" t="s">
        <v>24</v>
      </c>
      <c r="B8" s="68"/>
      <c r="C8" s="68"/>
      <c r="D8" s="48" t="s">
        <v>8</v>
      </c>
      <c r="E8" s="48" t="s">
        <v>10</v>
      </c>
      <c r="F8" s="48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74" t="s">
        <v>18</v>
      </c>
      <c r="B9" s="74"/>
      <c r="C9" s="74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74" t="s">
        <v>17</v>
      </c>
      <c r="B10" s="74"/>
      <c r="C10" s="74"/>
      <c r="D10" s="30">
        <v>3</v>
      </c>
      <c r="E10" s="37">
        <f>E21</f>
        <v>4141110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9" t="s">
        <v>1</v>
      </c>
      <c r="B11" s="69"/>
      <c r="C11" s="69"/>
      <c r="D11" s="33"/>
      <c r="E11" s="60">
        <f>SUM(E9:E10)</f>
        <v>4141110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7" t="s">
        <v>20</v>
      </c>
      <c r="B13" s="67"/>
      <c r="C13" s="67"/>
      <c r="D13" s="67"/>
      <c r="E13" s="67"/>
      <c r="F13" s="6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8" t="s">
        <v>6</v>
      </c>
      <c r="B15" s="48" t="s">
        <v>7</v>
      </c>
      <c r="C15" s="68" t="s">
        <v>4</v>
      </c>
      <c r="D15" s="68"/>
      <c r="E15" s="48" t="s">
        <v>10</v>
      </c>
      <c r="F15" s="48" t="s">
        <v>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13</v>
      </c>
      <c r="B16" s="36"/>
      <c r="C16" s="78" t="s">
        <v>14</v>
      </c>
      <c r="D16" s="79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16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9</v>
      </c>
      <c r="B18" s="58">
        <v>42772</v>
      </c>
      <c r="C18" s="70" t="s">
        <v>30</v>
      </c>
      <c r="D18" s="71"/>
      <c r="E18" s="57">
        <v>1489700</v>
      </c>
      <c r="F18" s="4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11</v>
      </c>
      <c r="B19" s="59">
        <v>42772</v>
      </c>
      <c r="C19" s="70" t="s">
        <v>28</v>
      </c>
      <c r="D19" s="71"/>
      <c r="E19" s="57">
        <v>1258410</v>
      </c>
      <c r="F19" s="6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4" t="s">
        <v>11</v>
      </c>
      <c r="B20" s="59">
        <v>42788</v>
      </c>
      <c r="C20" s="70" t="s">
        <v>29</v>
      </c>
      <c r="D20" s="71"/>
      <c r="E20" s="57">
        <v>1393000</v>
      </c>
      <c r="F20" s="6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6" t="s">
        <v>16</v>
      </c>
      <c r="B21" s="46"/>
      <c r="C21" s="66">
        <v>3</v>
      </c>
      <c r="D21" s="66"/>
      <c r="E21" s="61">
        <f>SUM(E18:E20)</f>
        <v>4141110</v>
      </c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4" customFormat="1" ht="27" customHeight="1">
      <c r="A22" s="47" t="s">
        <v>15</v>
      </c>
      <c r="B22" s="47"/>
      <c r="C22" s="65">
        <v>3</v>
      </c>
      <c r="D22" s="65"/>
      <c r="E22" s="62">
        <f>SUM(E17+E21)</f>
        <v>4141110</v>
      </c>
      <c r="F22" s="4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sheetProtection/>
  <mergeCells count="17">
    <mergeCell ref="C22:D22"/>
    <mergeCell ref="C21:D21"/>
    <mergeCell ref="A13:F13"/>
    <mergeCell ref="C15:D15"/>
    <mergeCell ref="A11:C11"/>
    <mergeCell ref="C18:D18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9:D19"/>
    <mergeCell ref="C20:D20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